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75"/>
  </bookViews>
  <sheets>
    <sheet name="Anlage4a_Nachberechnung" sheetId="3" r:id="rId1"/>
  </sheets>
  <definedNames>
    <definedName name="_xlnm.Print_Area" localSheetId="0">Anlage4a_Nachberechnung!$A$1:$K$37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3" l="1"/>
  <c r="F24" i="3"/>
  <c r="F22" i="3"/>
  <c r="F26" i="3" l="1"/>
  <c r="F21" i="3" l="1"/>
</calcChain>
</file>

<file path=xl/sharedStrings.xml><?xml version="1.0" encoding="utf-8"?>
<sst xmlns="http://schemas.openxmlformats.org/spreadsheetml/2006/main" count="30" uniqueCount="30">
  <si>
    <t>IK:</t>
  </si>
  <si>
    <t>Nr.</t>
  </si>
  <si>
    <t>Hiermit wird die Richtigkeit der obigen Angaben bestätigt.</t>
  </si>
  <si>
    <t xml:space="preserve">Name: </t>
  </si>
  <si>
    <t xml:space="preserve">Datum: </t>
  </si>
  <si>
    <t>Ansprechpartner (Name, E-Mailadresse, Telefonnummer):</t>
  </si>
  <si>
    <t>(vollständige Bankverbindung, aus IBAN und BIC )</t>
  </si>
  <si>
    <t>Vorsorge- oder Rehabilitationseinrichtung (Name, Anschrift):</t>
  </si>
  <si>
    <t>IBAN (bitte IBAN &amp; BIC):</t>
  </si>
  <si>
    <t>Rechtsverbindliche Unterschrift:</t>
  </si>
  <si>
    <t>Der Antrag umfasst die Betriebsstätten:</t>
  </si>
  <si>
    <t>- Die Nachberechnung der Ausgleichszahlung kann nach jeder Vergütungserhöhung mit einer der fünf belegungsstärksten Krankenkassen erfolgen.</t>
  </si>
  <si>
    <t>Vorbemerkung:</t>
  </si>
  <si>
    <t xml:space="preserve">- Bei mehrfacher Erhöhung der Vergütungssätze im maßgeblichen Zeitraum zu unterschiedlichen Zeitpunkten muss das Formular zur Nachberechnung der Ausgleichsansprüche für jede
   Vergütungserhöhung separat ausgefüllt werden.  </t>
  </si>
  <si>
    <t>- Sind mehrere Vergütungserhöhungen zu berücksichtigen, die nicht zum gleichen Zeitpunkt in Kraft treten, muss bei jeder der Berechnungen der ursprünglich festgestellte
   durchschnittliche Vergütungssatz nach Anlage 2 zugrunde gelegt werden.</t>
  </si>
  <si>
    <t>6</t>
  </si>
  <si>
    <t>Durchschnittlicher Vergütungssatz nach Anlage 2 der Vereinbarung</t>
  </si>
  <si>
    <t xml:space="preserve">Belegungsanteil von Patienten der von der Vergütungserhöhung betroffenen Krankenkasse(n) im ersten Quartal 2020 (in Prozent) </t>
  </si>
  <si>
    <t xml:space="preserve">Erhöhung des durchschnittlichen Vergütungssatzes (in €) (= Durchschnittlicher Vergütungssatz nach Anlage 2 der Vereinbarung x Prozentsatz der Vergütungserhöhung x Prozentsatz des Belegungsanteils; gerundet auf 2 Nachkommstellen) </t>
  </si>
  <si>
    <t>Nachberechnungsbetrag (= Betrag nach Nr. 7 abzüglich des Betrages nach Nr. 8)</t>
  </si>
  <si>
    <r>
      <t xml:space="preserve">Zeitraum: </t>
    </r>
    <r>
      <rPr>
        <b/>
        <sz val="11"/>
        <rFont val="Calibri"/>
        <family val="2"/>
        <scheme val="minor"/>
      </rPr>
      <t>XX</t>
    </r>
  </si>
  <si>
    <t>Bitte Zeitraum der Meldung eintragen</t>
  </si>
  <si>
    <t>Hinweis LfP: Die neue Vergütungsvereinbarung ist in eingescannter Form der Anlage 4 beizufügen</t>
  </si>
  <si>
    <t>Vergütungserhöhung zum xx.xx.20xx (in Prozent) Nachberechnungszeitraum xx.xx.20xx – 31.01.2021</t>
  </si>
  <si>
    <t>Durchschnittlicher Vergütungssatz ab xx.xx.20xx (= Betrag nach Zeile 1 + Betrag nach Zeile 4)</t>
  </si>
  <si>
    <t>Ausgleichsbetrag für den Zeitraum vom xx.xx.20xx bis zum 31.01.2021  (= Durchschnittlicher Vergütungssatz nach Ziffer 5 x 50% x Anzahl der Differenzwerte nach Nr. 6; gerundet auf 2 Nachkommastellen)</t>
  </si>
  <si>
    <t xml:space="preserve">Bereits erhaltene Ausgleichszahlungen für den Nachberechnungszeitraum (= Durchschnittlicher Vergütungssatz nach Nummer 1 x 50% x Anzahl der fehlenden Belegungstage nach Nr. 6) </t>
  </si>
  <si>
    <r>
      <t>Anzahl der im Nachberechnungszeitraum geltend gemachten fehlenden Belegungstage (= Referenzwert – patientenbezogene Belegungstage) gem. Anlage 3</t>
    </r>
    <r>
      <rPr>
        <sz val="11"/>
        <color rgb="FFFF0000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Nr. 4 der Vereinbarung </t>
    </r>
  </si>
  <si>
    <t>Soweit mehrere Betriebsstätten unter einer IK zusammengefasst wurden, sind diese hier einzeln zu benennen.</t>
  </si>
  <si>
    <r>
      <t>Anlage 4</t>
    </r>
    <r>
      <rPr>
        <b/>
        <sz val="13"/>
        <color rgb="FFFF0000"/>
        <rFont val="Calibri"/>
        <family val="2"/>
        <scheme val="minor"/>
      </rPr>
      <t>a</t>
    </r>
    <r>
      <rPr>
        <b/>
        <sz val="13"/>
        <color theme="1"/>
        <rFont val="Calibri"/>
        <family val="2"/>
        <scheme val="minor"/>
      </rPr>
      <t xml:space="preserve">: Nachberechnung der Ausgleichsansprüche </t>
    </r>
    <r>
      <rPr>
        <b/>
        <sz val="13"/>
        <color rgb="FFFF0000"/>
        <rFont val="Calibri"/>
        <family val="2"/>
        <scheme val="minor"/>
      </rPr>
      <t xml:space="preserve">vom </t>
    </r>
    <r>
      <rPr>
        <b/>
        <sz val="13"/>
        <color theme="1"/>
        <rFont val="Calibri"/>
        <family val="2"/>
        <scheme val="minor"/>
      </rPr>
      <t xml:space="preserve">18.11.2020 </t>
    </r>
    <r>
      <rPr>
        <b/>
        <sz val="13"/>
        <color rgb="FFFF0000"/>
        <rFont val="Calibri"/>
        <family val="2"/>
        <scheme val="minor"/>
      </rPr>
      <t>bis 28.02.2021 (vgl. BAnz AT 27.01.2021 V1)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</si>
</sst>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#,##0\ \ ;\-#,##0\ \ "/>
    <numFmt numFmtId="165" formatCode="[Blue]#,##0\ \ ;[Red]\-#,##0\ \ "/>
    <numFmt numFmtId="166" formatCode="#,##0.00\ &quot;€&quot;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17"/>
      <name val="Helv"/>
    </font>
    <font>
      <sz val="11"/>
      <color indexed="8"/>
      <name val="Calibri"/>
      <family val="2"/>
      <scheme val="minor"/>
    </font>
    <font>
      <sz val="8"/>
      <name val="Helv"/>
    </font>
    <font>
      <b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CCFFCC"/>
        <bgColor indexed="3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164" fontId="5" fillId="0" borderId="2" applyFill="0" applyBorder="0" applyProtection="0">
      <alignment horizontal="right" vertical="center"/>
      <protection locked="0"/>
    </xf>
    <xf numFmtId="165" fontId="7" fillId="0" borderId="3" applyFill="0" applyBorder="0" applyProtection="0">
      <alignment horizontal="right" vertical="center"/>
      <protection locked="0"/>
    </xf>
    <xf numFmtId="0" fontId="11" fillId="0" borderId="0"/>
    <xf numFmtId="9" fontId="4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8" fillId="0" borderId="0" xfId="0" applyFont="1"/>
    <xf numFmtId="0" fontId="9" fillId="0" borderId="0" xfId="0" applyFont="1" applyAlignment="1"/>
    <xf numFmtId="0" fontId="3" fillId="0" borderId="0" xfId="0" applyFont="1" applyAlignment="1"/>
    <xf numFmtId="0" fontId="10" fillId="0" borderId="0" xfId="0" applyFont="1"/>
    <xf numFmtId="0" fontId="10" fillId="0" borderId="0" xfId="0" applyFont="1" applyBorder="1"/>
    <xf numFmtId="0" fontId="0" fillId="0" borderId="4" xfId="0" applyBorder="1"/>
    <xf numFmtId="14" fontId="12" fillId="3" borderId="4" xfId="4" applyNumberFormat="1" applyFont="1" applyFill="1" applyBorder="1" applyAlignment="1" applyProtection="1">
      <alignment wrapText="1"/>
      <protection locked="0"/>
    </xf>
    <xf numFmtId="0" fontId="8" fillId="0" borderId="0" xfId="0" applyFont="1" applyAlignment="1">
      <alignment wrapText="1"/>
    </xf>
    <xf numFmtId="3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4" fontId="12" fillId="4" borderId="0" xfId="4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/>
    <xf numFmtId="0" fontId="0" fillId="5" borderId="0" xfId="0" applyFill="1"/>
    <xf numFmtId="0" fontId="14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5" fillId="0" borderId="0" xfId="0" applyFont="1"/>
    <xf numFmtId="0" fontId="12" fillId="0" borderId="0" xfId="4" applyNumberFormat="1" applyFont="1" applyFill="1" applyBorder="1" applyAlignment="1" applyProtection="1">
      <alignment horizontal="center" wrapText="1"/>
      <protection locked="0"/>
    </xf>
    <xf numFmtId="0" fontId="16" fillId="0" borderId="0" xfId="0" applyFont="1"/>
    <xf numFmtId="0" fontId="17" fillId="0" borderId="0" xfId="0" applyFont="1"/>
    <xf numFmtId="0" fontId="18" fillId="0" borderId="0" xfId="0" applyFont="1" applyAlignment="1"/>
    <xf numFmtId="0" fontId="0" fillId="0" borderId="0" xfId="0" applyFont="1"/>
    <xf numFmtId="0" fontId="18" fillId="0" borderId="0" xfId="0" quotePrefix="1" applyFont="1" applyAlignment="1">
      <alignment horizontal="left"/>
    </xf>
    <xf numFmtId="3" fontId="0" fillId="0" borderId="1" xfId="0" applyNumberFormat="1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left"/>
    </xf>
    <xf numFmtId="3" fontId="0" fillId="0" borderId="1" xfId="0" quotePrefix="1" applyNumberFormat="1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66" fontId="12" fillId="3" borderId="1" xfId="4" applyNumberFormat="1" applyFont="1" applyFill="1" applyBorder="1" applyAlignment="1" applyProtection="1">
      <alignment horizontal="center" vertical="center" wrapText="1"/>
      <protection locked="0"/>
    </xf>
    <xf numFmtId="1" fontId="12" fillId="3" borderId="1" xfId="4" applyNumberFormat="1" applyFont="1" applyFill="1" applyBorder="1" applyAlignment="1" applyProtection="1">
      <alignment horizontal="center" vertical="center" wrapText="1"/>
      <protection locked="0"/>
    </xf>
    <xf numFmtId="166" fontId="6" fillId="2" borderId="1" xfId="1" applyNumberFormat="1" applyFont="1" applyFill="1" applyBorder="1" applyAlignment="1" applyProtection="1">
      <alignment horizontal="center" vertical="center"/>
      <protection hidden="1"/>
    </xf>
    <xf numFmtId="10" fontId="12" fillId="3" borderId="1" xfId="5" applyNumberFormat="1" applyFont="1" applyFill="1" applyBorder="1" applyAlignment="1" applyProtection="1">
      <alignment horizontal="center" vertical="center" wrapText="1"/>
      <protection locked="0"/>
    </xf>
    <xf numFmtId="3" fontId="2" fillId="0" borderId="11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4" fontId="12" fillId="4" borderId="12" xfId="4" applyNumberFormat="1" applyFont="1" applyFill="1" applyBorder="1" applyAlignment="1" applyProtection="1">
      <alignment horizontal="center" vertical="center" wrapText="1"/>
      <protection locked="0"/>
    </xf>
    <xf numFmtId="4" fontId="12" fillId="4" borderId="13" xfId="4" applyNumberFormat="1" applyFont="1" applyFill="1" applyBorder="1" applyAlignment="1" applyProtection="1">
      <alignment horizontal="center" vertical="center" wrapText="1"/>
      <protection locked="0"/>
    </xf>
    <xf numFmtId="4" fontId="12" fillId="4" borderId="0" xfId="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2" fillId="5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14" fontId="12" fillId="3" borderId="5" xfId="4" applyNumberFormat="1" applyFont="1" applyFill="1" applyBorder="1" applyAlignment="1" applyProtection="1">
      <alignment horizontal="left" wrapText="1"/>
      <protection locked="0"/>
    </xf>
    <xf numFmtId="14" fontId="12" fillId="3" borderId="7" xfId="4" applyNumberFormat="1" applyFont="1" applyFill="1" applyBorder="1" applyAlignment="1" applyProtection="1">
      <alignment horizontal="left" wrapText="1"/>
      <protection locked="0"/>
    </xf>
    <xf numFmtId="14" fontId="12" fillId="3" borderId="6" xfId="4" applyNumberFormat="1" applyFont="1" applyFill="1" applyBorder="1" applyAlignment="1" applyProtection="1">
      <alignment horizontal="left" wrapText="1"/>
      <protection locked="0"/>
    </xf>
    <xf numFmtId="0" fontId="18" fillId="0" borderId="0" xfId="0" quotePrefix="1" applyFont="1" applyAlignment="1">
      <alignment horizontal="left" wrapText="1"/>
    </xf>
    <xf numFmtId="0" fontId="0" fillId="0" borderId="1" xfId="0" applyFont="1" applyBorder="1" applyAlignment="1">
      <alignment horizontal="left" vertical="center"/>
    </xf>
    <xf numFmtId="0" fontId="12" fillId="3" borderId="5" xfId="4" applyNumberFormat="1" applyFont="1" applyFill="1" applyBorder="1" applyAlignment="1" applyProtection="1">
      <alignment horizontal="center" wrapText="1"/>
      <protection locked="0"/>
    </xf>
    <xf numFmtId="0" fontId="12" fillId="3" borderId="7" xfId="4" applyNumberFormat="1" applyFont="1" applyFill="1" applyBorder="1" applyAlignment="1" applyProtection="1">
      <alignment horizontal="center" wrapText="1"/>
      <protection locked="0"/>
    </xf>
    <xf numFmtId="0" fontId="12" fillId="3" borderId="6" xfId="4" applyNumberFormat="1" applyFont="1" applyFill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left" vertical="center"/>
    </xf>
    <xf numFmtId="0" fontId="12" fillId="3" borderId="10" xfId="4" applyNumberFormat="1" applyFont="1" applyFill="1" applyBorder="1" applyAlignment="1" applyProtection="1">
      <alignment horizontal="center" wrapText="1"/>
      <protection locked="0"/>
    </xf>
    <xf numFmtId="0" fontId="12" fillId="3" borderId="3" xfId="4" applyNumberFormat="1" applyFont="1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2" fillId="3" borderId="1" xfId="4" applyNumberFormat="1" applyFont="1" applyFill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left"/>
    </xf>
    <xf numFmtId="0" fontId="12" fillId="3" borderId="8" xfId="4" applyNumberFormat="1" applyFont="1" applyFill="1" applyBorder="1" applyAlignment="1" applyProtection="1">
      <alignment horizontal="center" wrapText="1"/>
      <protection locked="0"/>
    </xf>
    <xf numFmtId="0" fontId="12" fillId="3" borderId="9" xfId="4" applyNumberFormat="1" applyFont="1" applyFill="1" applyBorder="1" applyAlignment="1" applyProtection="1">
      <alignment horizontal="center" wrapText="1"/>
      <protection locked="0"/>
    </xf>
  </cellXfs>
  <cellStyles count="6">
    <cellStyle name="0_Stellen__" xfId="3"/>
    <cellStyle name="0_Stellen__gr" xfId="2"/>
    <cellStyle name="Prozent" xfId="5" builtinId="5"/>
    <cellStyle name="Standard" xfId="0" builtinId="0"/>
    <cellStyle name="Standard 2 2" xfId="4"/>
    <cellStyle name="Währung" xfId="1" builtinId="4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showGridLines="0" tabSelected="1" workbookViewId="0">
      <selection activeCell="G9" sqref="G9"/>
    </sheetView>
  </sheetViews>
  <sheetFormatPr baseColWidth="10" defaultRowHeight="15" x14ac:dyDescent="0.25"/>
  <cols>
    <col min="1" max="1" width="8" customWidth="1"/>
    <col min="2" max="2" width="72.42578125" customWidth="1"/>
    <col min="3" max="5" width="10.5703125" customWidth="1"/>
    <col min="6" max="6" width="22.85546875" customWidth="1"/>
    <col min="7" max="9" width="10.5703125" customWidth="1"/>
    <col min="10" max="10" width="13" customWidth="1"/>
    <col min="11" max="11" width="19.5703125" customWidth="1"/>
    <col min="12" max="12" width="1.28515625" style="2" customWidth="1"/>
  </cols>
  <sheetData>
    <row r="1" spans="1:13" ht="17.25" x14ac:dyDescent="0.3">
      <c r="A1" s="4" t="s">
        <v>29</v>
      </c>
      <c r="B1" s="2"/>
      <c r="M1" s="7"/>
    </row>
    <row r="2" spans="1:13" ht="15.75" x14ac:dyDescent="0.25">
      <c r="A2" s="5"/>
      <c r="B2" s="2"/>
    </row>
    <row r="3" spans="1:13" ht="15.75" x14ac:dyDescent="0.25">
      <c r="A3" s="22" t="s">
        <v>12</v>
      </c>
      <c r="B3" s="23"/>
    </row>
    <row r="4" spans="1:13" ht="15.75" customHeight="1" x14ac:dyDescent="0.25">
      <c r="A4" s="46" t="s">
        <v>13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3" ht="15.75" customHeigh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3" ht="15.75" x14ac:dyDescent="0.25">
      <c r="A6" s="24" t="s">
        <v>11</v>
      </c>
      <c r="B6" s="23"/>
    </row>
    <row r="7" spans="1:13" ht="15.75" customHeight="1" x14ac:dyDescent="0.25">
      <c r="A7" s="46" t="s">
        <v>14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3" ht="15.75" customHeight="1" x14ac:dyDescent="0.2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3" ht="17.25" customHeight="1" x14ac:dyDescent="0.25"/>
    <row r="10" spans="1:13" x14ac:dyDescent="0.25">
      <c r="A10" s="54" t="s">
        <v>7</v>
      </c>
      <c r="B10" s="55"/>
      <c r="C10" s="56"/>
      <c r="D10" s="56"/>
      <c r="E10" s="19"/>
      <c r="F10" s="19"/>
      <c r="G10" s="19"/>
      <c r="H10" s="19"/>
      <c r="I10" s="19"/>
    </row>
    <row r="11" spans="1:13" x14ac:dyDescent="0.25">
      <c r="A11" s="57" t="s">
        <v>5</v>
      </c>
      <c r="B11" s="57"/>
      <c r="C11" s="52"/>
      <c r="D11" s="53"/>
    </row>
    <row r="12" spans="1:13" x14ac:dyDescent="0.25">
      <c r="A12" s="57" t="s">
        <v>0</v>
      </c>
      <c r="B12" s="57"/>
      <c r="C12" s="58"/>
      <c r="D12" s="59"/>
    </row>
    <row r="13" spans="1:13" x14ac:dyDescent="0.25">
      <c r="A13" s="17" t="s">
        <v>10</v>
      </c>
      <c r="B13" s="16"/>
      <c r="C13" s="48"/>
      <c r="D13" s="49"/>
      <c r="E13" s="49"/>
      <c r="F13" s="49"/>
      <c r="G13" s="49"/>
      <c r="H13" s="49"/>
      <c r="I13" s="50"/>
      <c r="J13" s="20" t="s">
        <v>28</v>
      </c>
    </row>
    <row r="14" spans="1:13" x14ac:dyDescent="0.25">
      <c r="A14" s="51" t="s">
        <v>8</v>
      </c>
      <c r="B14" s="51"/>
      <c r="C14" s="52"/>
      <c r="D14" s="53"/>
      <c r="E14" s="3" t="s">
        <v>6</v>
      </c>
    </row>
    <row r="16" spans="1:13" x14ac:dyDescent="0.25">
      <c r="B16" s="21" t="s">
        <v>21</v>
      </c>
      <c r="M16" s="6"/>
    </row>
    <row r="17" spans="1:18" ht="15.75" customHeight="1" x14ac:dyDescent="0.25">
      <c r="A17" s="26" t="s">
        <v>1</v>
      </c>
      <c r="B17" s="43" t="s">
        <v>20</v>
      </c>
      <c r="C17" s="44"/>
      <c r="D17" s="44"/>
      <c r="E17" s="45"/>
      <c r="F17" s="28"/>
      <c r="L17"/>
      <c r="P17" s="10"/>
      <c r="Q17" s="10"/>
      <c r="R17" s="10"/>
    </row>
    <row r="18" spans="1:18" x14ac:dyDescent="0.25">
      <c r="A18" s="25">
        <v>1</v>
      </c>
      <c r="B18" s="47" t="s">
        <v>16</v>
      </c>
      <c r="C18" s="47"/>
      <c r="D18" s="47"/>
      <c r="E18" s="47"/>
      <c r="F18" s="29">
        <v>100</v>
      </c>
      <c r="L18"/>
      <c r="N18" s="10"/>
      <c r="O18" s="10"/>
      <c r="P18" s="10"/>
      <c r="Q18" s="10"/>
      <c r="R18" s="10"/>
    </row>
    <row r="19" spans="1:18" ht="29.25" customHeight="1" x14ac:dyDescent="0.25">
      <c r="A19" s="25">
        <v>2</v>
      </c>
      <c r="B19" s="42" t="s">
        <v>23</v>
      </c>
      <c r="C19" s="42"/>
      <c r="D19" s="42"/>
      <c r="E19" s="42"/>
      <c r="F19" s="32">
        <v>0.01</v>
      </c>
      <c r="M19" s="18"/>
      <c r="N19" s="10"/>
      <c r="O19" s="10"/>
      <c r="P19" s="10"/>
      <c r="Q19" s="10"/>
      <c r="R19" s="10"/>
    </row>
    <row r="20" spans="1:18" ht="30" customHeight="1" x14ac:dyDescent="0.25">
      <c r="A20" s="25">
        <v>3</v>
      </c>
      <c r="B20" s="42" t="s">
        <v>17</v>
      </c>
      <c r="C20" s="42"/>
      <c r="D20" s="42"/>
      <c r="E20" s="42"/>
      <c r="F20" s="32">
        <v>5.0000000000000001E-3</v>
      </c>
      <c r="M20" s="18"/>
    </row>
    <row r="21" spans="1:18" ht="60" customHeight="1" x14ac:dyDescent="0.25">
      <c r="A21" s="25">
        <v>4</v>
      </c>
      <c r="B21" s="42" t="s">
        <v>18</v>
      </c>
      <c r="C21" s="42"/>
      <c r="D21" s="42"/>
      <c r="E21" s="42"/>
      <c r="F21" s="31">
        <f>ROUND(F18*F19*F20,2)</f>
        <v>0.01</v>
      </c>
      <c r="M21" s="18"/>
    </row>
    <row r="22" spans="1:18" ht="30" customHeight="1" x14ac:dyDescent="0.25">
      <c r="A22" s="25">
        <v>5</v>
      </c>
      <c r="B22" s="42" t="s">
        <v>24</v>
      </c>
      <c r="C22" s="42"/>
      <c r="D22" s="42"/>
      <c r="E22" s="42"/>
      <c r="F22" s="31">
        <f>F18+F21</f>
        <v>100.01</v>
      </c>
    </row>
    <row r="23" spans="1:18" ht="45" customHeight="1" x14ac:dyDescent="0.25">
      <c r="A23" s="27" t="s">
        <v>15</v>
      </c>
      <c r="B23" s="42" t="s">
        <v>27</v>
      </c>
      <c r="C23" s="42"/>
      <c r="D23" s="42"/>
      <c r="E23" s="42"/>
      <c r="F23" s="30">
        <v>100</v>
      </c>
    </row>
    <row r="24" spans="1:18" ht="60.75" customHeight="1" x14ac:dyDescent="0.25">
      <c r="A24" s="25">
        <v>7</v>
      </c>
      <c r="B24" s="42" t="s">
        <v>25</v>
      </c>
      <c r="C24" s="42"/>
      <c r="D24" s="42"/>
      <c r="E24" s="42"/>
      <c r="F24" s="31">
        <f>ROUND(F22*0.5*F23,2)</f>
        <v>5000.5</v>
      </c>
    </row>
    <row r="25" spans="1:18" ht="60" customHeight="1" x14ac:dyDescent="0.25">
      <c r="A25" s="25">
        <v>8</v>
      </c>
      <c r="B25" s="42" t="s">
        <v>26</v>
      </c>
      <c r="C25" s="42"/>
      <c r="D25" s="42"/>
      <c r="E25" s="42"/>
      <c r="F25" s="31">
        <f>F18*0.5*F23</f>
        <v>5000</v>
      </c>
    </row>
    <row r="26" spans="1:18" ht="30.75" customHeight="1" x14ac:dyDescent="0.25">
      <c r="A26" s="25">
        <v>9</v>
      </c>
      <c r="B26" s="42" t="s">
        <v>19</v>
      </c>
      <c r="C26" s="42"/>
      <c r="D26" s="42"/>
      <c r="E26" s="42"/>
      <c r="F26" s="31">
        <f>F24-F25</f>
        <v>0.5</v>
      </c>
      <c r="M26" s="3"/>
    </row>
    <row r="27" spans="1:18" x14ac:dyDescent="0.25">
      <c r="A27" s="11"/>
      <c r="B27" s="12"/>
      <c r="D27" s="13"/>
      <c r="E27" s="13"/>
      <c r="F27" s="13"/>
      <c r="G27" s="13"/>
      <c r="H27" s="13"/>
      <c r="I27" s="13"/>
      <c r="J27" s="13"/>
      <c r="L27" s="14"/>
      <c r="M27" s="3"/>
    </row>
    <row r="28" spans="1:18" ht="15.75" thickBot="1" x14ac:dyDescent="0.3">
      <c r="A28" s="11"/>
      <c r="B28" s="12"/>
      <c r="D28" s="13"/>
      <c r="E28" s="13"/>
      <c r="F28" s="13"/>
      <c r="G28" s="13"/>
      <c r="H28" s="13"/>
      <c r="I28" s="13"/>
      <c r="J28" s="13"/>
      <c r="L28" s="14"/>
      <c r="M28" s="3"/>
    </row>
    <row r="29" spans="1:18" s="39" customFormat="1" ht="18.75" customHeight="1" thickBot="1" x14ac:dyDescent="0.3">
      <c r="A29" s="33" t="s">
        <v>22</v>
      </c>
      <c r="B29" s="34"/>
      <c r="C29" s="35"/>
      <c r="D29" s="36"/>
      <c r="E29" s="36"/>
      <c r="F29" s="37"/>
      <c r="G29" s="38"/>
      <c r="H29" s="38"/>
      <c r="I29" s="38"/>
      <c r="J29" s="38"/>
      <c r="L29" s="40"/>
      <c r="M29" s="41"/>
    </row>
    <row r="30" spans="1:18" ht="15" customHeight="1" x14ac:dyDescent="0.25">
      <c r="B30" s="1"/>
      <c r="C30" s="15"/>
      <c r="D30" s="15"/>
      <c r="E30" s="15"/>
      <c r="F30" s="15"/>
      <c r="G30" s="15"/>
      <c r="H30" s="15"/>
      <c r="I30" s="15"/>
      <c r="J30" s="15"/>
      <c r="L30" s="15"/>
    </row>
    <row r="31" spans="1:18" x14ac:dyDescent="0.25">
      <c r="A31" t="s">
        <v>2</v>
      </c>
    </row>
    <row r="33" spans="1:2" x14ac:dyDescent="0.25">
      <c r="A33" t="s">
        <v>3</v>
      </c>
      <c r="B33" s="9"/>
    </row>
    <row r="35" spans="1:2" x14ac:dyDescent="0.25">
      <c r="A35" t="s">
        <v>4</v>
      </c>
      <c r="B35" s="9"/>
    </row>
    <row r="37" spans="1:2" x14ac:dyDescent="0.25">
      <c r="A37" t="s">
        <v>9</v>
      </c>
    </row>
    <row r="39" spans="1:2" x14ac:dyDescent="0.25">
      <c r="B39" s="8"/>
    </row>
  </sheetData>
  <mergeCells count="21">
    <mergeCell ref="C10:D10"/>
    <mergeCell ref="A11:B11"/>
    <mergeCell ref="C11:D11"/>
    <mergeCell ref="A12:B12"/>
    <mergeCell ref="C12:D12"/>
    <mergeCell ref="B26:E26"/>
    <mergeCell ref="B17:E17"/>
    <mergeCell ref="A4:K5"/>
    <mergeCell ref="A7:K8"/>
    <mergeCell ref="B18:E18"/>
    <mergeCell ref="B19:E19"/>
    <mergeCell ref="B20:E20"/>
    <mergeCell ref="C13:I13"/>
    <mergeCell ref="A14:B14"/>
    <mergeCell ref="C14:D14"/>
    <mergeCell ref="B21:E21"/>
    <mergeCell ref="B22:E22"/>
    <mergeCell ref="B23:E23"/>
    <mergeCell ref="B24:E24"/>
    <mergeCell ref="B25:E25"/>
    <mergeCell ref="A10:B10"/>
  </mergeCells>
  <pageMargins left="0.75" right="0.25" top="0.41" bottom="0.53" header="0.3" footer="0.3"/>
  <pageSetup paperSize="9" scale="6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Anlage4a_Nachberechnung</vt:lpstr>
      <vt:lpstr>Anlage4a_Nachberechnung!Druckbereich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2020-04-01T11:29:53Z</dcterms:created>
  <dcterms:modified xsi:type="dcterms:W3CDTF">2021-02-05T10:44:05Z</dcterms:modified>
</cp:coreProperties>
</file>